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560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30D6B26F_09DA_4305_9038_9B634FF7ED65_.wvu.Cols" localSheetId="0" hidden="1">'f2'!$M:$P</definedName>
    <definedName name="Z_30D6B26F_09DA_4305_9038_9B634FF7ED65_.wvu.Cols" localSheetId="1" hidden="1">'f2 (2)'!$M:$P</definedName>
    <definedName name="Z_30D6B26F_09DA_4305_9038_9B634FF7ED65_.wvu.Cols" localSheetId="2" hidden="1">'f2 (3)'!$M:$P</definedName>
    <definedName name="Z_30D6B26F_09DA_4305_9038_9B634FF7ED65_.wvu.Cols" localSheetId="3" hidden="1">'Forma Nr.2 '!$M:$P</definedName>
    <definedName name="Z_30D6B26F_09DA_4305_9038_9B634FF7ED65_.wvu.PrintTitles" localSheetId="0" hidden="1">'f2'!$19:$25</definedName>
    <definedName name="Z_30D6B26F_09DA_4305_9038_9B634FF7ED65_.wvu.PrintTitles" localSheetId="1" hidden="1">'f2 (2)'!$19:$25</definedName>
    <definedName name="Z_30D6B26F_09DA_4305_9038_9B634FF7ED65_.wvu.PrintTitles" localSheetId="2" hidden="1">'f2 (3)'!$19:$25</definedName>
    <definedName name="Z_30D6B26F_09DA_4305_9038_9B634FF7ED65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9A5B406_B5AE_416E_A34E_BFDB00A83B7E_.wvu.Cols" localSheetId="0" hidden="1">'f2'!$M:$P</definedName>
    <definedName name="Z_D9A5B406_B5AE_416E_A34E_BFDB00A83B7E_.wvu.Cols" localSheetId="1" hidden="1">'f2 (2)'!$M:$P</definedName>
    <definedName name="Z_D9A5B406_B5AE_416E_A34E_BFDB00A83B7E_.wvu.Cols" localSheetId="2" hidden="1">'f2 (3)'!$M:$P</definedName>
    <definedName name="Z_D9A5B406_B5AE_416E_A34E_BFDB00A83B7E_.wvu.Cols" localSheetId="3" hidden="1">'Forma Nr.2 '!$M:$P</definedName>
    <definedName name="Z_D9A5B406_B5AE_416E_A34E_BFDB00A83B7E_.wvu.PrintTitles" localSheetId="0" hidden="1">'f2'!$19:$25</definedName>
    <definedName name="Z_D9A5B406_B5AE_416E_A34E_BFDB00A83B7E_.wvu.PrintTitles" localSheetId="1" hidden="1">'f2 (2)'!$19:$25</definedName>
    <definedName name="Z_D9A5B406_B5AE_416E_A34E_BFDB00A83B7E_.wvu.PrintTitles" localSheetId="2" hidden="1">'f2 (3)'!$19:$25</definedName>
    <definedName name="Z_D9A5B406_B5AE_416E_A34E_BFDB00A83B7E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25725"/>
  <customWorkbookViews>
    <customWorkbookView name="Vartotojas - Individuali peržiūra" guid="{30D6B26F-09DA-4305-9038-9B634FF7ED65}" mergeInterval="0" personalView="1" maximized="1" xWindow="1" yWindow="1" windowWidth="1276" windowHeight="794" activeSheetId="4"/>
    <customWorkbookView name="Renata - Individuali peržiūra" guid="{D9A5B406-B5AE-416E-A34E-BFDB00A83B7E}" mergeInterval="0" personalView="1" maximized="1" xWindow="-9" yWindow="-9" windowWidth="2578" windowHeight="1408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7" i="4"/>
  <c r="L136" s="1"/>
  <c r="L135" s="1"/>
  <c r="K137"/>
  <c r="K136" s="1"/>
  <c r="K135" s="1"/>
  <c r="J137"/>
  <c r="J136" s="1"/>
  <c r="J135" s="1"/>
  <c r="I137"/>
  <c r="I136" s="1"/>
  <c r="I135" s="1"/>
  <c r="L290" l="1"/>
  <c r="K290"/>
  <c r="L221" l="1"/>
  <c r="K221"/>
  <c r="I221"/>
  <c r="J221"/>
  <c r="J161" l="1"/>
  <c r="K161"/>
  <c r="L161"/>
  <c r="I161"/>
  <c r="I365" l="1"/>
  <c r="I338"/>
  <c r="I340"/>
  <c r="I343"/>
  <c r="J315"/>
  <c r="J314" s="1"/>
  <c r="J311"/>
  <c r="J308"/>
  <c r="I306"/>
  <c r="I308"/>
  <c r="I311"/>
  <c r="L278"/>
  <c r="L275"/>
  <c r="I278"/>
  <c r="I275"/>
  <c r="I243"/>
  <c r="I151"/>
  <c r="I150" s="1"/>
  <c r="I110"/>
  <c r="I109" s="1"/>
  <c r="I84"/>
  <c r="I83" s="1"/>
  <c r="I82" s="1"/>
  <c r="K40"/>
  <c r="I40"/>
  <c r="I305" l="1"/>
  <c r="J38"/>
  <c r="K38"/>
  <c r="L38"/>
  <c r="I38"/>
  <c r="J40"/>
  <c r="L40"/>
  <c r="J365"/>
  <c r="K365"/>
  <c r="L365"/>
  <c r="J343"/>
  <c r="K343"/>
  <c r="L343"/>
  <c r="J340"/>
  <c r="K340"/>
  <c r="L340"/>
  <c r="J338"/>
  <c r="K338"/>
  <c r="L338"/>
  <c r="M338"/>
  <c r="N338"/>
  <c r="O338"/>
  <c r="P338"/>
  <c r="J84"/>
  <c r="J83" s="1"/>
  <c r="J82" s="1"/>
  <c r="K84"/>
  <c r="K83" s="1"/>
  <c r="K82" s="1"/>
  <c r="L84"/>
  <c r="L83" s="1"/>
  <c r="L82" s="1"/>
  <c r="K308"/>
  <c r="L308"/>
  <c r="K311"/>
  <c r="L311"/>
  <c r="J278"/>
  <c r="K278"/>
  <c r="J275"/>
  <c r="K275"/>
  <c r="J273"/>
  <c r="K273"/>
  <c r="L273"/>
  <c r="L272" s="1"/>
  <c r="I273"/>
  <c r="I272" s="1"/>
  <c r="J246"/>
  <c r="K246"/>
  <c r="L246"/>
  <c r="I246"/>
  <c r="J243"/>
  <c r="K243"/>
  <c r="L243"/>
  <c r="J110"/>
  <c r="J109" s="1"/>
  <c r="K110"/>
  <c r="K109" s="1"/>
  <c r="L110"/>
  <c r="L109" s="1"/>
  <c r="M221"/>
  <c r="N221"/>
  <c r="O221"/>
  <c r="P221"/>
  <c r="J151"/>
  <c r="J150" s="1"/>
  <c r="K151"/>
  <c r="K150" s="1"/>
  <c r="L151"/>
  <c r="L150" s="1"/>
  <c r="I37" l="1"/>
  <c r="I337"/>
  <c r="I282"/>
  <c r="I281" s="1"/>
  <c r="I220"/>
  <c r="I364"/>
  <c r="I359"/>
  <c r="I358" s="1"/>
  <c r="I355"/>
  <c r="I354" s="1"/>
  <c r="I351"/>
  <c r="I350" s="1"/>
  <c r="I347"/>
  <c r="I346" s="1"/>
  <c r="I333"/>
  <c r="I332" s="1"/>
  <c r="I330"/>
  <c r="I329" s="1"/>
  <c r="I327"/>
  <c r="I326" s="1"/>
  <c r="I323"/>
  <c r="I322" s="1"/>
  <c r="I319"/>
  <c r="I318" s="1"/>
  <c r="I315"/>
  <c r="I314" s="1"/>
  <c r="I300"/>
  <c r="I299" s="1"/>
  <c r="I297"/>
  <c r="I296" s="1"/>
  <c r="I294"/>
  <c r="I293" s="1"/>
  <c r="I290"/>
  <c r="I289" s="1"/>
  <c r="I286"/>
  <c r="I285" s="1"/>
  <c r="I268"/>
  <c r="I267" s="1"/>
  <c r="I265"/>
  <c r="I264" s="1"/>
  <c r="I262"/>
  <c r="I261" s="1"/>
  <c r="I258"/>
  <c r="I257" s="1"/>
  <c r="I254"/>
  <c r="I253" s="1"/>
  <c r="I250"/>
  <c r="I249" s="1"/>
  <c r="I234"/>
  <c r="I233" s="1"/>
  <c r="I232" s="1"/>
  <c r="I211"/>
  <c r="I207"/>
  <c r="I206" s="1"/>
  <c r="I202"/>
  <c r="I201" s="1"/>
  <c r="I191"/>
  <c r="I190" s="1"/>
  <c r="I188"/>
  <c r="I187" s="1"/>
  <c r="I166"/>
  <c r="I165" s="1"/>
  <c r="I155"/>
  <c r="I147"/>
  <c r="I133"/>
  <c r="I132" s="1"/>
  <c r="I131" s="1"/>
  <c r="I129"/>
  <c r="I106"/>
  <c r="I105" s="1"/>
  <c r="I104" s="1"/>
  <c r="I101"/>
  <c r="I100" s="1"/>
  <c r="I99" s="1"/>
  <c r="I96"/>
  <c r="I95" s="1"/>
  <c r="I94" s="1"/>
  <c r="I78"/>
  <c r="I77" s="1"/>
  <c r="I73"/>
  <c r="I72" s="1"/>
  <c r="I49"/>
  <c r="I48" s="1"/>
  <c r="I47" s="1"/>
  <c r="I46" s="1"/>
  <c r="I44"/>
  <c r="I43" s="1"/>
  <c r="I42" s="1"/>
  <c r="I304" l="1"/>
  <c r="I271"/>
  <c r="I93"/>
  <c r="L49"/>
  <c r="K49"/>
  <c r="L180"/>
  <c r="K180"/>
  <c r="J180"/>
  <c r="I180"/>
  <c r="L89"/>
  <c r="K89"/>
  <c r="J89"/>
  <c r="I89"/>
  <c r="I88" s="1"/>
  <c r="I87" s="1"/>
  <c r="I86" s="1"/>
  <c r="J49"/>
  <c r="J364" l="1"/>
  <c r="L364"/>
  <c r="K364"/>
  <c r="L362"/>
  <c r="L361" s="1"/>
  <c r="K362"/>
  <c r="K361" s="1"/>
  <c r="J362"/>
  <c r="J361" s="1"/>
  <c r="I362"/>
  <c r="I361" s="1"/>
  <c r="I336" s="1"/>
  <c r="I303" s="1"/>
  <c r="L359"/>
  <c r="L358" s="1"/>
  <c r="K359"/>
  <c r="K358" s="1"/>
  <c r="J359"/>
  <c r="J358" s="1"/>
  <c r="L355"/>
  <c r="L354" s="1"/>
  <c r="K355"/>
  <c r="K354" s="1"/>
  <c r="J355"/>
  <c r="J354" s="1"/>
  <c r="L351"/>
  <c r="L350" s="1"/>
  <c r="K351"/>
  <c r="K350" s="1"/>
  <c r="J351"/>
  <c r="J350" s="1"/>
  <c r="L347"/>
  <c r="L346" s="1"/>
  <c r="K347"/>
  <c r="K346" s="1"/>
  <c r="J347"/>
  <c r="J346" s="1"/>
  <c r="L337"/>
  <c r="K337"/>
  <c r="J337"/>
  <c r="L333"/>
  <c r="L332" s="1"/>
  <c r="K333"/>
  <c r="K332" s="1"/>
  <c r="J333"/>
  <c r="J332" s="1"/>
  <c r="L330"/>
  <c r="L329" s="1"/>
  <c r="K330"/>
  <c r="K329" s="1"/>
  <c r="J330"/>
  <c r="J329" s="1"/>
  <c r="L327"/>
  <c r="L326" s="1"/>
  <c r="K327"/>
  <c r="K326" s="1"/>
  <c r="J327"/>
  <c r="J326" s="1"/>
  <c r="L323"/>
  <c r="L322" s="1"/>
  <c r="K323"/>
  <c r="K322" s="1"/>
  <c r="J323"/>
  <c r="J322" s="1"/>
  <c r="L319"/>
  <c r="L318" s="1"/>
  <c r="K319"/>
  <c r="K318" s="1"/>
  <c r="J319"/>
  <c r="J318" s="1"/>
  <c r="L315"/>
  <c r="L314" s="1"/>
  <c r="K315"/>
  <c r="K314" s="1"/>
  <c r="L306"/>
  <c r="L305" s="1"/>
  <c r="K306"/>
  <c r="K305" s="1"/>
  <c r="J306"/>
  <c r="J305" s="1"/>
  <c r="L300"/>
  <c r="L299" s="1"/>
  <c r="K300"/>
  <c r="K299" s="1"/>
  <c r="J300"/>
  <c r="J299" s="1"/>
  <c r="L297"/>
  <c r="L296" s="1"/>
  <c r="K297"/>
  <c r="K296" s="1"/>
  <c r="J297"/>
  <c r="J296" s="1"/>
  <c r="L294"/>
  <c r="L293" s="1"/>
  <c r="K294"/>
  <c r="K293" s="1"/>
  <c r="J294"/>
  <c r="J293" s="1"/>
  <c r="J290"/>
  <c r="J289" s="1"/>
  <c r="L286"/>
  <c r="L285" s="1"/>
  <c r="K286"/>
  <c r="K285" s="1"/>
  <c r="J286"/>
  <c r="J285" s="1"/>
  <c r="L282"/>
  <c r="L281" s="1"/>
  <c r="K282"/>
  <c r="K281" s="1"/>
  <c r="J282"/>
  <c r="J281" s="1"/>
  <c r="K272"/>
  <c r="J272"/>
  <c r="L268"/>
  <c r="L267" s="1"/>
  <c r="K268"/>
  <c r="K267" s="1"/>
  <c r="J268"/>
  <c r="J267" s="1"/>
  <c r="L265"/>
  <c r="L264" s="1"/>
  <c r="K265"/>
  <c r="K264" s="1"/>
  <c r="J265"/>
  <c r="J264" s="1"/>
  <c r="L262"/>
  <c r="L261" s="1"/>
  <c r="K262"/>
  <c r="K261" s="1"/>
  <c r="J262"/>
  <c r="J261" s="1"/>
  <c r="L258"/>
  <c r="L257" s="1"/>
  <c r="K258"/>
  <c r="K257" s="1"/>
  <c r="J258"/>
  <c r="J257" s="1"/>
  <c r="L254"/>
  <c r="L253" s="1"/>
  <c r="K254"/>
  <c r="K253" s="1"/>
  <c r="J254"/>
  <c r="J253" s="1"/>
  <c r="L250"/>
  <c r="L249" s="1"/>
  <c r="K250"/>
  <c r="K249" s="1"/>
  <c r="J250"/>
  <c r="J249" s="1"/>
  <c r="L241"/>
  <c r="L240" s="1"/>
  <c r="K241"/>
  <c r="K240" s="1"/>
  <c r="J241"/>
  <c r="J240" s="1"/>
  <c r="I241"/>
  <c r="I240" s="1"/>
  <c r="L234"/>
  <c r="L233" s="1"/>
  <c r="L232" s="1"/>
  <c r="K234"/>
  <c r="K233" s="1"/>
  <c r="K232" s="1"/>
  <c r="J234"/>
  <c r="J233" s="1"/>
  <c r="J232" s="1"/>
  <c r="L230"/>
  <c r="L229" s="1"/>
  <c r="L228" s="1"/>
  <c r="K230"/>
  <c r="K229" s="1"/>
  <c r="K228" s="1"/>
  <c r="J230"/>
  <c r="J229" s="1"/>
  <c r="J228" s="1"/>
  <c r="I230"/>
  <c r="I229" s="1"/>
  <c r="I228" s="1"/>
  <c r="L220"/>
  <c r="K220"/>
  <c r="J220"/>
  <c r="L218"/>
  <c r="L217" s="1"/>
  <c r="K218"/>
  <c r="K217" s="1"/>
  <c r="J218"/>
  <c r="J217" s="1"/>
  <c r="I218"/>
  <c r="I217" s="1"/>
  <c r="I216" s="1"/>
  <c r="L211"/>
  <c r="K211"/>
  <c r="K210" s="1"/>
  <c r="K209" s="1"/>
  <c r="J211"/>
  <c r="J210" s="1"/>
  <c r="J209" s="1"/>
  <c r="I210"/>
  <c r="I209" s="1"/>
  <c r="L210"/>
  <c r="L209" s="1"/>
  <c r="L207"/>
  <c r="L206" s="1"/>
  <c r="K207"/>
  <c r="K206" s="1"/>
  <c r="J207"/>
  <c r="J206" s="1"/>
  <c r="L202"/>
  <c r="L201" s="1"/>
  <c r="K202"/>
  <c r="K201" s="1"/>
  <c r="J202"/>
  <c r="J201" s="1"/>
  <c r="L196"/>
  <c r="L195" s="1"/>
  <c r="K196"/>
  <c r="K195" s="1"/>
  <c r="J196"/>
  <c r="J195" s="1"/>
  <c r="I196"/>
  <c r="I195" s="1"/>
  <c r="I186" s="1"/>
  <c r="L191"/>
  <c r="L190" s="1"/>
  <c r="K191"/>
  <c r="K190" s="1"/>
  <c r="J191"/>
  <c r="J190" s="1"/>
  <c r="L188"/>
  <c r="L187" s="1"/>
  <c r="K188"/>
  <c r="K187" s="1"/>
  <c r="J188"/>
  <c r="J187" s="1"/>
  <c r="L179"/>
  <c r="K179"/>
  <c r="J179"/>
  <c r="I179"/>
  <c r="L175"/>
  <c r="L174" s="1"/>
  <c r="K175"/>
  <c r="K174" s="1"/>
  <c r="J175"/>
  <c r="J174" s="1"/>
  <c r="I175"/>
  <c r="I174" s="1"/>
  <c r="I173" s="1"/>
  <c r="L171"/>
  <c r="L170" s="1"/>
  <c r="L169" s="1"/>
  <c r="K171"/>
  <c r="K170" s="1"/>
  <c r="K169" s="1"/>
  <c r="J171"/>
  <c r="J170" s="1"/>
  <c r="J169" s="1"/>
  <c r="I171"/>
  <c r="I170" s="1"/>
  <c r="I169" s="1"/>
  <c r="L166"/>
  <c r="L165" s="1"/>
  <c r="K166"/>
  <c r="K165" s="1"/>
  <c r="J166"/>
  <c r="J165" s="1"/>
  <c r="L160"/>
  <c r="K160"/>
  <c r="J160"/>
  <c r="I160"/>
  <c r="I159" s="1"/>
  <c r="I158" s="1"/>
  <c r="L155"/>
  <c r="L154" s="1"/>
  <c r="L153" s="1"/>
  <c r="K155"/>
  <c r="K154" s="1"/>
  <c r="K153" s="1"/>
  <c r="J155"/>
  <c r="J154" s="1"/>
  <c r="J153" s="1"/>
  <c r="I154"/>
  <c r="I153" s="1"/>
  <c r="L147"/>
  <c r="L146" s="1"/>
  <c r="L145" s="1"/>
  <c r="K147"/>
  <c r="K146" s="1"/>
  <c r="K145" s="1"/>
  <c r="J147"/>
  <c r="J146" s="1"/>
  <c r="J145" s="1"/>
  <c r="I146"/>
  <c r="I145" s="1"/>
  <c r="L142"/>
  <c r="L141" s="1"/>
  <c r="L140" s="1"/>
  <c r="K142"/>
  <c r="K141" s="1"/>
  <c r="K140" s="1"/>
  <c r="J142"/>
  <c r="J141" s="1"/>
  <c r="J140" s="1"/>
  <c r="I142"/>
  <c r="I141" s="1"/>
  <c r="I140" s="1"/>
  <c r="L133"/>
  <c r="L132" s="1"/>
  <c r="L131" s="1"/>
  <c r="K133"/>
  <c r="K132" s="1"/>
  <c r="K131" s="1"/>
  <c r="J133"/>
  <c r="J132" s="1"/>
  <c r="J131" s="1"/>
  <c r="L129"/>
  <c r="L128" s="1"/>
  <c r="L127" s="1"/>
  <c r="K129"/>
  <c r="K128" s="1"/>
  <c r="K127" s="1"/>
  <c r="J129"/>
  <c r="J128" s="1"/>
  <c r="J127" s="1"/>
  <c r="I128"/>
  <c r="I127" s="1"/>
  <c r="L125"/>
  <c r="L124" s="1"/>
  <c r="L123" s="1"/>
  <c r="K125"/>
  <c r="K124" s="1"/>
  <c r="K123" s="1"/>
  <c r="J125"/>
  <c r="J124" s="1"/>
  <c r="J123" s="1"/>
  <c r="I125"/>
  <c r="I124" s="1"/>
  <c r="I123" s="1"/>
  <c r="L121"/>
  <c r="L120" s="1"/>
  <c r="L119" s="1"/>
  <c r="K121"/>
  <c r="K120" s="1"/>
  <c r="K119" s="1"/>
  <c r="J121"/>
  <c r="J120" s="1"/>
  <c r="J119" s="1"/>
  <c r="I121"/>
  <c r="I120" s="1"/>
  <c r="I119" s="1"/>
  <c r="L116"/>
  <c r="L115" s="1"/>
  <c r="L114" s="1"/>
  <c r="K116"/>
  <c r="K115" s="1"/>
  <c r="K114" s="1"/>
  <c r="J116"/>
  <c r="J115" s="1"/>
  <c r="J114" s="1"/>
  <c r="I116"/>
  <c r="I115" s="1"/>
  <c r="I114" s="1"/>
  <c r="L106"/>
  <c r="L105" s="1"/>
  <c r="L104" s="1"/>
  <c r="K106"/>
  <c r="K105" s="1"/>
  <c r="K104" s="1"/>
  <c r="J106"/>
  <c r="J105" s="1"/>
  <c r="J104" s="1"/>
  <c r="L101"/>
  <c r="L100" s="1"/>
  <c r="L99" s="1"/>
  <c r="K101"/>
  <c r="K100" s="1"/>
  <c r="K99" s="1"/>
  <c r="J101"/>
  <c r="J100" s="1"/>
  <c r="J99" s="1"/>
  <c r="L96"/>
  <c r="L95" s="1"/>
  <c r="L94" s="1"/>
  <c r="K96"/>
  <c r="K95" s="1"/>
  <c r="K94" s="1"/>
  <c r="J96"/>
  <c r="J95" s="1"/>
  <c r="J94" s="1"/>
  <c r="L88"/>
  <c r="L87" s="1"/>
  <c r="L86" s="1"/>
  <c r="K88"/>
  <c r="K87" s="1"/>
  <c r="K86" s="1"/>
  <c r="J88"/>
  <c r="J87" s="1"/>
  <c r="J86" s="1"/>
  <c r="L78"/>
  <c r="L77" s="1"/>
  <c r="K78"/>
  <c r="K77" s="1"/>
  <c r="J78"/>
  <c r="J77" s="1"/>
  <c r="L73"/>
  <c r="L72" s="1"/>
  <c r="K73"/>
  <c r="K72" s="1"/>
  <c r="J73"/>
  <c r="J72" s="1"/>
  <c r="L68"/>
  <c r="L67" s="1"/>
  <c r="K68"/>
  <c r="K67" s="1"/>
  <c r="J68"/>
  <c r="J67" s="1"/>
  <c r="I68"/>
  <c r="I67" s="1"/>
  <c r="I66" s="1"/>
  <c r="I65" s="1"/>
  <c r="L48"/>
  <c r="L47" s="1"/>
  <c r="L46" s="1"/>
  <c r="K48"/>
  <c r="K47" s="1"/>
  <c r="K46" s="1"/>
  <c r="J48"/>
  <c r="J47" s="1"/>
  <c r="J46" s="1"/>
  <c r="L44"/>
  <c r="L43" s="1"/>
  <c r="L42" s="1"/>
  <c r="K44"/>
  <c r="K43" s="1"/>
  <c r="K42" s="1"/>
  <c r="J44"/>
  <c r="J43" s="1"/>
  <c r="J42" s="1"/>
  <c r="L37"/>
  <c r="L36" s="1"/>
  <c r="K37"/>
  <c r="K36" s="1"/>
  <c r="J37"/>
  <c r="J36" s="1"/>
  <c r="I36"/>
  <c r="I35" s="1"/>
  <c r="I113" l="1"/>
  <c r="K113"/>
  <c r="L113"/>
  <c r="J113"/>
  <c r="J173"/>
  <c r="J168" s="1"/>
  <c r="K173"/>
  <c r="K168" s="1"/>
  <c r="L173"/>
  <c r="L168" s="1"/>
  <c r="I168"/>
  <c r="I239"/>
  <c r="I238" s="1"/>
  <c r="K35"/>
  <c r="I139"/>
  <c r="L35"/>
  <c r="J35"/>
  <c r="K336"/>
  <c r="L336"/>
  <c r="J216"/>
  <c r="K216"/>
  <c r="J304"/>
  <c r="L216"/>
  <c r="L239"/>
  <c r="K304"/>
  <c r="J186"/>
  <c r="L304"/>
  <c r="J336"/>
  <c r="J239"/>
  <c r="K239"/>
  <c r="J271"/>
  <c r="J159"/>
  <c r="J158" s="1"/>
  <c r="K186"/>
  <c r="L186"/>
  <c r="K93"/>
  <c r="J139"/>
  <c r="L159"/>
  <c r="L158" s="1"/>
  <c r="K159"/>
  <c r="K158" s="1"/>
  <c r="J93"/>
  <c r="J66"/>
  <c r="J65" s="1"/>
  <c r="K139"/>
  <c r="L93"/>
  <c r="K66"/>
  <c r="K65" s="1"/>
  <c r="L139"/>
  <c r="L66"/>
  <c r="L65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 l="1"/>
  <c r="K64" s="1"/>
  <c r="L93"/>
  <c r="L176"/>
  <c r="L31"/>
  <c r="K205" i="1"/>
  <c r="K227"/>
  <c r="K109"/>
  <c r="K93"/>
  <c r="L176"/>
  <c r="I34" i="4"/>
  <c r="K214" i="3"/>
  <c r="K31"/>
  <c r="I162" i="2"/>
  <c r="I157" s="1"/>
  <c r="I287"/>
  <c r="I176"/>
  <c r="L312" i="3"/>
  <c r="J312"/>
  <c r="K287" i="2"/>
  <c r="J34" i="4"/>
  <c r="I287" i="1"/>
  <c r="K65" i="3"/>
  <c r="K64" s="1"/>
  <c r="J65" i="1"/>
  <c r="J64" s="1"/>
  <c r="K287"/>
  <c r="I132" i="2"/>
  <c r="L132"/>
  <c r="J185" i="4"/>
  <c r="L303"/>
  <c r="K303"/>
  <c r="J238"/>
  <c r="L185"/>
  <c r="K185"/>
  <c r="J303"/>
  <c r="I185"/>
  <c r="I184" s="1"/>
  <c r="K34"/>
  <c r="J287" i="2"/>
  <c r="L149" i="1"/>
  <c r="L148" s="1"/>
  <c r="I257"/>
  <c r="K65"/>
  <c r="K64" s="1"/>
  <c r="L34" i="4"/>
  <c r="L149" i="2"/>
  <c r="L148" s="1"/>
  <c r="I205"/>
  <c r="J176"/>
  <c r="K93"/>
  <c r="J227"/>
  <c r="I109"/>
  <c r="L65"/>
  <c r="L64" s="1"/>
  <c r="I316" i="1"/>
  <c r="L316"/>
  <c r="J287"/>
  <c r="J257"/>
  <c r="I227"/>
  <c r="L162"/>
  <c r="L157" s="1"/>
  <c r="I132"/>
  <c r="L109"/>
  <c r="J93"/>
  <c r="I65"/>
  <c r="I64" s="1"/>
  <c r="J31"/>
  <c r="L205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J205"/>
  <c r="I149"/>
  <c r="I148" s="1"/>
  <c r="J132"/>
  <c r="K109"/>
  <c r="J109"/>
  <c r="L227"/>
  <c r="I65"/>
  <c r="I64" s="1"/>
  <c r="J65"/>
  <c r="J64" s="1"/>
  <c r="I316"/>
  <c r="J316"/>
  <c r="J257"/>
  <c r="J162"/>
  <c r="J157" s="1"/>
  <c r="L287" i="1"/>
  <c r="J227"/>
  <c r="I176"/>
  <c r="L257"/>
  <c r="J316"/>
  <c r="J132"/>
  <c r="L227"/>
  <c r="J162"/>
  <c r="J157" s="1"/>
  <c r="K132"/>
  <c r="K316"/>
  <c r="K257"/>
  <c r="J176"/>
  <c r="I162"/>
  <c r="I157" s="1"/>
  <c r="I109"/>
  <c r="J109"/>
  <c r="L93"/>
  <c r="J205"/>
  <c r="I205"/>
  <c r="K176"/>
  <c r="L132"/>
  <c r="L65"/>
  <c r="L64" s="1"/>
  <c r="K31"/>
  <c r="I31"/>
  <c r="I170" i="3"/>
  <c r="I165" s="1"/>
  <c r="I65"/>
  <c r="I64" s="1"/>
  <c r="J31"/>
  <c r="K346"/>
  <c r="J214"/>
  <c r="J156"/>
  <c r="J155" s="1"/>
  <c r="L346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56"/>
  <c r="K155" s="1"/>
  <c r="I136"/>
  <c r="I113"/>
  <c r="L31"/>
  <c r="L109" i="2"/>
  <c r="K176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316" i="2"/>
  <c r="L316"/>
  <c r="L287"/>
  <c r="K227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K175" i="1" l="1"/>
  <c r="K226"/>
  <c r="L175" i="2"/>
  <c r="L175" i="1"/>
  <c r="K183" i="3"/>
  <c r="I286" i="2"/>
  <c r="L311" i="3"/>
  <c r="K238"/>
  <c r="K226" i="2"/>
  <c r="J226"/>
  <c r="J286"/>
  <c r="J175"/>
  <c r="I175"/>
  <c r="J311" i="3"/>
  <c r="K286" i="2"/>
  <c r="I226"/>
  <c r="K175"/>
  <c r="I30"/>
  <c r="I226" i="1"/>
  <c r="I286"/>
  <c r="J286"/>
  <c r="K286"/>
  <c r="J175"/>
  <c r="I175"/>
  <c r="L286"/>
  <c r="I311" i="3"/>
  <c r="K30" i="1"/>
  <c r="J226"/>
  <c r="L226" i="2"/>
  <c r="J184" i="4"/>
  <c r="J368" s="1"/>
  <c r="I368"/>
  <c r="L226" i="1"/>
  <c r="L286" i="2"/>
  <c r="L30" i="1"/>
  <c r="I30"/>
  <c r="J30"/>
  <c r="I238" i="3"/>
  <c r="I183"/>
  <c r="L183"/>
  <c r="J183"/>
  <c r="K311"/>
  <c r="L238"/>
  <c r="J238"/>
  <c r="K30"/>
  <c r="I30"/>
  <c r="L30"/>
  <c r="J30"/>
  <c r="L30" i="2"/>
  <c r="K30"/>
  <c r="J30"/>
  <c r="K174" i="1" l="1"/>
  <c r="J174" i="2"/>
  <c r="J344" s="1"/>
  <c r="K182" i="3"/>
  <c r="K381" s="1"/>
  <c r="I174" i="2"/>
  <c r="I344" s="1"/>
  <c r="L174" i="1"/>
  <c r="L344" s="1"/>
  <c r="K174" i="2"/>
  <c r="K344" s="1"/>
  <c r="I174" i="1"/>
  <c r="I344" s="1"/>
  <c r="J174"/>
  <c r="J344" s="1"/>
  <c r="K344"/>
  <c r="I182" i="3"/>
  <c r="I381" s="1"/>
  <c r="L174" i="2"/>
  <c r="L344" s="1"/>
  <c r="L182" i="3"/>
  <c r="L381" s="1"/>
  <c r="J182"/>
  <c r="J381" s="1"/>
  <c r="K289" i="4"/>
  <c r="K271" s="1"/>
  <c r="K238" s="1"/>
  <c r="K184" s="1"/>
  <c r="K368" s="1"/>
  <c r="L289"/>
  <c r="L271" s="1"/>
  <c r="L238" s="1"/>
  <c r="L184" s="1"/>
  <c r="L368" s="1"/>
</calcChain>
</file>

<file path=xl/sharedStrings.xml><?xml version="1.0" encoding="utf-8"?>
<sst xmlns="http://schemas.openxmlformats.org/spreadsheetml/2006/main" count="2013" uniqueCount="761">
  <si>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</si>
  <si>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</si>
  <si>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</si>
  <si>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</si>
  <si>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</si>
  <si>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</si>
  <si>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</si>
  <si>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</si>
  <si>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</si>
  <si>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</si>
  <si>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</si>
  <si>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</si>
  <si>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</si>
  <si>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</si>
  <si>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</si>
  <si>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</si>
  <si>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</si>
  <si>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</si>
  <si>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</si>
  <si>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</si>
  <si>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</si>
  <si>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</si>
  <si>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</si>
  <si>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</si>
  <si>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</si>
  <si>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</si>
  <si>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</si>
  <si>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</si>
  <si>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</si>
  <si>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</si>
  <si>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</si>
  <si>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</si>
  <si>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</si>
  <si>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</si>
  <si>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</si>
  <si>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</si>
  <si>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</si>
  <si>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</si>
  <si>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</si>
  <si>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</si>
  <si>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</si>
  <si>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</si>
  <si>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</si>
  <si>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</si>
  <si>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</si>
  <si>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</si>
  <si>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</si>
  <si>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</si>
  <si>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</si>
  <si>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</si>
  <si>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</si>
  <si>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</si>
  <si>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</si>
  <si>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</si>
  <si>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</si>
  <si>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</si>
  <si>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</si>
  <si>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</si>
  <si>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</si>
  <si>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</si>
  <si>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</si>
  <si>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</si>
  <si>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</si>
  <si>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</si>
  <si>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</si>
  <si>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</si>
  <si>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</si>
  <si>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</si>
  <si>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</si>
  <si>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</si>
  <si>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</si>
  <si>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</si>
  <si>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</si>
  <si>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</si>
  <si>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</si>
  <si>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</si>
  <si>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</si>
  <si>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</si>
  <si>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</si>
  <si>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</si>
  <si>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</si>
  <si>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</si>
  <si>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</si>
  <si>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</si>
  <si>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</si>
  <si>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</si>
  <si>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</si>
  <si>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</si>
  <si>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</si>
  <si>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</si>
  <si>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</si>
  <si>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</si>
  <si>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</si>
  <si>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</si>
  <si>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</si>
  <si>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</si>
  <si>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</si>
  <si>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</si>
  <si>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</si>
  <si>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</si>
  <si>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</si>
  <si>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</si>
  <si>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</si>
  <si>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</si>
  <si>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</si>
  <si>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</si>
  <si>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</si>
  <si>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</si>
  <si>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</si>
  <si>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</si>
  <si>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</si>
  <si>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</si>
  <si>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</si>
  <si>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</si>
  <si>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</si>
  <si>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</si>
  <si>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</si>
  <si>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</si>
  <si>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</si>
  <si>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</si>
  <si>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</si>
  <si>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</si>
  <si>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</si>
  <si>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</si>
  <si>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</si>
  <si>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</si>
  <si>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</si>
  <si>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</si>
  <si>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</si>
  <si>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</si>
  <si>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</si>
  <si>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</si>
  <si>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</si>
  <si>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</si>
  <si>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</si>
  <si>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</si>
  <si>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</si>
  <si>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</si>
  <si>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</si>
  <si>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</si>
  <si>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</si>
  <si>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</si>
  <si>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</si>
  <si>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</si>
  <si>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</si>
  <si>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</si>
  <si>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</si>
  <si>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</si>
  <si>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</si>
  <si>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</si>
  <si>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</si>
  <si>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</si>
  <si>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</si>
  <si>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</si>
  <si>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</si>
  <si>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</si>
  <si>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</si>
  <si>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</si>
  <si>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</si>
  <si>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</si>
  <si>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</si>
  <si>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</si>
  <si>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</si>
  <si>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</si>
  <si>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</si>
  <si>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</si>
  <si>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</si>
  <si>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</si>
  <si>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</si>
  <si>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</si>
  <si>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</si>
  <si>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</si>
  <si>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</si>
  <si>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</si>
  <si>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</si>
  <si>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</si>
  <si>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</si>
  <si>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</si>
  <si>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</si>
  <si>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</si>
  <si>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</si>
  <si>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</si>
  <si>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</si>
  <si>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</si>
  <si>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</si>
  <si>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</si>
  <si>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</si>
  <si>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</si>
  <si>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</si>
  <si>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</si>
  <si>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</si>
  <si>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</si>
  <si>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</si>
  <si>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</si>
  <si>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</si>
  <si>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</si>
  <si>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</si>
  <si>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</si>
  <si>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</si>
  <si>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</si>
  <si>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</si>
  <si>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</si>
  <si>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</si>
  <si>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</si>
  <si>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</si>
  <si>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</si>
  <si>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</si>
  <si>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</si>
  <si>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</si>
  <si>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</si>
  <si>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</si>
  <si>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</si>
  <si>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</si>
  <si>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</si>
  <si>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</si>
  <si>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</si>
  <si>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</si>
  <si>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</si>
  <si>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</si>
  <si>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</si>
  <si>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</si>
  <si>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</si>
  <si>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</si>
  <si>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</si>
  <si>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</si>
  <si>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</si>
  <si>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</si>
  <si>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</si>
  <si>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</si>
  <si>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</si>
  <si>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</si>
  <si>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</si>
  <si>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</si>
  <si>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</si>
  <si>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</si>
  <si>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</si>
  <si>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</si>
  <si>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</si>
  <si>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</si>
  <si>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</si>
  <si>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</si>
  <si>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</si>
  <si>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</si>
  <si>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</si>
  <si>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</si>
  <si>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</si>
  <si>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</si>
  <si>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</si>
  <si>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</si>
  <si>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</si>
  <si>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</si>
  <si>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</si>
  <si>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</si>
  <si>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</si>
  <si>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</si>
  <si>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</si>
  <si>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</si>
  <si>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</si>
  <si>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</si>
  <si>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</si>
  <si>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</si>
  <si>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</si>
  <si>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</si>
  <si>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</si>
  <si>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</si>
  <si>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</si>
  <si>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</si>
  <si>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</si>
  <si>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</si>
  <si>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</si>
  <si>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</si>
  <si>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</si>
  <si>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</si>
  <si>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</si>
  <si>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</si>
  <si>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</si>
  <si>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</si>
  <si>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</si>
  <si>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</si>
  <si>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</si>
  <si>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</si>
  <si>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</si>
  <si>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</si>
  <si>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</si>
  <si>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</si>
  <si>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</si>
  <si>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</si>
  <si>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</si>
  <si>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</si>
  <si>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</si>
  <si>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</si>
  <si>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</si>
  <si>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</si>
  <si>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</si>
  <si>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</si>
  <si>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</si>
  <si>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</si>
  <si>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</si>
  <si>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</si>
  <si>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</si>
  <si>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</si>
  <si>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</si>
  <si>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</si>
  <si>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</si>
  <si>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</si>
  <si>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</si>
  <si>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</si>
  <si>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</si>
  <si>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</si>
  <si>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</si>
  <si>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</si>
  <si>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</si>
  <si>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</si>
  <si>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</si>
  <si>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</si>
  <si>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</si>
  <si>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</si>
  <si>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</si>
  <si>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</si>
  <si>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</si>
  <si>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</si>
  <si>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</si>
  <si>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</si>
  <si>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</si>
  <si>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</si>
  <si>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</si>
  <si>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</si>
  <si>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</si>
  <si>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</si>
  <si>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</si>
  <si>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</si>
  <si>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</si>
  <si>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</si>
  <si>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</si>
  <si>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</si>
  <si>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</si>
  <si>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</si>
  <si>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</si>
  <si>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</si>
  <si>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</si>
  <si>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</si>
  <si>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</si>
  <si>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</si>
  <si>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</si>
  <si>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</si>
  <si>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</si>
  <si>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</si>
  <si>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</si>
  <si>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</si>
  <si>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</si>
  <si>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</si>
  <si>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</si>
  <si>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</si>
  <si>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</si>
  <si>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</si>
  <si>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</si>
  <si>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</si>
  <si>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</si>
  <si>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</si>
  <si>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</si>
  <si>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</si>
  <si>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</si>
  <si>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</si>
  <si>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</si>
  <si>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</si>
  <si>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</si>
  <si>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</si>
  <si>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</si>
  <si>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</si>
  <si>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</si>
  <si>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</si>
  <si>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</si>
  <si>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</si>
  <si>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</si>
  <si>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</si>
  <si>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</si>
  <si>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</si>
  <si>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</si>
  <si>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</si>
  <si>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</si>
  <si>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</si>
  <si>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</si>
  <si>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</si>
  <si>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</si>
  <si>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</si>
  <si>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</si>
  <si>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</si>
  <si>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</si>
  <si>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</si>
  <si>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</si>
  <si>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</si>
  <si>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</si>
  <si>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</si>
  <si>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</si>
  <si>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</si>
  <si>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</si>
  <si>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</si>
  <si>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</si>
  <si>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</si>
  <si>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</si>
  <si>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</si>
  <si>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</si>
  <si>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</si>
  <si>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</si>
  <si>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</si>
  <si>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</si>
  <si>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</si>
  <si>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</si>
  <si>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</si>
  <si>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</si>
  <si>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</si>
  <si>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</si>
  <si>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</si>
  <si>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</si>
  <si>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</si>
  <si>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</si>
  <si>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</si>
  <si>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</si>
  <si>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</si>
  <si>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</si>
  <si>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</si>
  <si>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</si>
  <si>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</si>
  <si>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</si>
  <si>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</si>
  <si>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</si>
  <si>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</si>
  <si>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</si>
  <si>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</si>
  <si>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</si>
  <si>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</si>
  <si>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</si>
  <si>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</si>
  <si>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</si>
  <si>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</si>
  <si>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</si>
  <si>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</si>
  <si>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</si>
  <si>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</si>
  <si>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</si>
  <si>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</si>
  <si>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</si>
  <si>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</si>
  <si>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</si>
  <si>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</si>
  <si>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</si>
  <si>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</si>
  <si>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</si>
  <si>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</si>
  <si>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</si>
  <si>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</si>
  <si>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</si>
  <si>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</si>
  <si>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</si>
  <si>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</si>
  <si>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</si>
  <si>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</si>
  <si>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</si>
  <si>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</si>
  <si>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</si>
  <si>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</si>
  <si>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</si>
  <si>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</si>
  <si>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</si>
  <si>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</si>
  <si>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</si>
  <si>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</si>
  <si>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</si>
  <si>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</si>
  <si>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</si>
  <si>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</si>
  <si>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</si>
  <si>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</si>
  <si>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</si>
  <si>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</si>
  <si>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</si>
  <si>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</si>
  <si>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</si>
  <si>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</si>
  <si>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</si>
  <si>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</si>
  <si>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</si>
  <si>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</si>
  <si>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</si>
  <si>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</si>
  <si>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</si>
  <si>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</si>
  <si>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</si>
  <si>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</si>
  <si>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</si>
  <si>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</si>
  <si>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</si>
  <si>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</si>
  <si>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</si>
  <si>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</si>
  <si>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</si>
  <si>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</si>
  <si>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</si>
  <si>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</si>
  <si>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</si>
  <si>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</si>
  <si>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</si>
  <si>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</si>
  <si>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</si>
  <si>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</si>
  <si>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</si>
  <si>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</si>
  <si>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</si>
  <si>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</si>
  <si>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</si>
  <si>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</si>
  <si>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</si>
  <si>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</si>
  <si>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</si>
  <si>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</si>
  <si>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</si>
  <si>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</si>
  <si>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</si>
  <si>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</si>
  <si>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</si>
  <si>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</si>
  <si>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</si>
  <si>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</si>
  <si>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</si>
  <si>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</si>
  <si>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</si>
  <si>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</si>
  <si>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</si>
  <si>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</si>
  <si>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</si>
  <si>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</si>
  <si>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</si>
  <si>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</si>
  <si>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</si>
  <si>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</si>
  <si>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</si>
  <si>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</si>
  <si>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</si>
  <si>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</si>
  <si>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</si>
  <si>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</si>
  <si>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</si>
  <si>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</si>
  <si>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</si>
  <si>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</si>
  <si>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</si>
  <si>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</si>
  <si>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</si>
  <si>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</si>
  <si>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</si>
  <si>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</si>
  <si>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</si>
  <si>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</si>
  <si>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</si>
  <si>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</si>
  <si>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</si>
  <si>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</si>
  <si>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</si>
  <si>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</si>
  <si>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</si>
  <si>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</si>
  <si>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</si>
  <si>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</si>
  <si>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</si>
  <si>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</si>
  <si>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</si>
  <si>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</si>
  <si>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</si>
  <si>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</si>
  <si>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</si>
  <si>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</si>
  <si>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</si>
  <si>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</si>
  <si>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</si>
  <si>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</si>
  <si>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</si>
  <si>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</si>
  <si>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</si>
  <si>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</si>
  <si>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</si>
  <si>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</si>
  <si>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</si>
  <si>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</si>
  <si>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</si>
  <si>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</si>
  <si>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</si>
  <si>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</si>
  <si>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</si>
  <si>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</si>
  <si>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</si>
  <si>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</si>
  <si>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</si>
  <si>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</si>
  <si>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</si>
  <si>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</si>
  <si>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</si>
  <si>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</si>
  <si>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</si>
  <si>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</si>
  <si>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</si>
  <si>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</si>
  <si>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</si>
  <si>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</si>
  <si>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</si>
  <si>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</si>
  <si>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</si>
  <si>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</si>
  <si>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</si>
  <si>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</si>
  <si>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</si>
  <si>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</si>
  <si>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</si>
  <si>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</si>
  <si>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</si>
  <si>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</si>
  <si>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</si>
  <si>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</si>
  <si>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</si>
  <si>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</si>
  <si>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</si>
  <si>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</si>
  <si>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</si>
  <si>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</si>
  <si>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</si>
  <si>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</si>
  <si>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</si>
  <si>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</si>
  <si>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</si>
  <si>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</si>
  <si>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</si>
  <si>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</si>
  <si>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</si>
  <si>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</si>
  <si>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</si>
  <si>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</si>
  <si>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</si>
  <si>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</si>
  <si>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</si>
  <si>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</si>
  <si>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</si>
  <si>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</si>
  <si>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</si>
  <si>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</si>
  <si>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</si>
  <si>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</si>
  <si>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</si>
  <si>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</si>
  <si>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</si>
  <si>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</si>
  <si>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</si>
  <si>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</si>
  <si>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</si>
  <si>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</si>
  <si>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</si>
  <si>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</si>
  <si>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</si>
  <si>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</si>
  <si>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</si>
  <si>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</si>
  <si>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</si>
  <si>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</si>
  <si>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</si>
  <si>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</si>
  <si>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</si>
  <si>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</si>
  <si>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</si>
  <si>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</si>
  <si>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</si>
  <si>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</si>
  <si>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</si>
  <si>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</si>
  <si>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</si>
  <si>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</si>
  <si>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</si>
  <si>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</si>
  <si>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</si>
  <si>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</si>
  <si>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</si>
  <si>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</si>
  <si>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</si>
  <si>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</si>
  <si>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</si>
  <si>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</si>
  <si>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</si>
  <si>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</si>
  <si>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</si>
  <si>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</si>
  <si>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</si>
  <si>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</si>
  <si>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</si>
  <si>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</si>
  <si>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</si>
  <si>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</si>
  <si>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</si>
  <si>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</si>
  <si>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</si>
  <si>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</si>
  <si>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</si>
  <si>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</si>
  <si>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</si>
  <si>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</si>
  <si>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</si>
  <si>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</si>
  <si>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</si>
  <si>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</si>
  <si>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</si>
  <si>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</si>
  <si>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</si>
  <si>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</si>
  <si>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</si>
  <si>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</si>
  <si>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</si>
  <si>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</si>
  <si>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</si>
  <si>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</si>
  <si>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</si>
  <si>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</si>
  <si>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</si>
  <si>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</si>
  <si>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</si>
  <si>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</si>
  <si>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</si>
  <si>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</si>
  <si>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</si>
  <si>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</si>
  <si>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</si>
  <si>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</si>
  <si>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</si>
  <si>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</si>
  <si>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</si>
  <si>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</si>
  <si>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</si>
  <si>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</si>
  <si>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</si>
  <si>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</si>
  <si>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</si>
  <si>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</si>
  <si>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</si>
  <si>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</si>
  <si>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</si>
  <si>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</si>
  <si>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</si>
  <si>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</si>
  <si>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</si>
  <si>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</si>
  <si>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</si>
  <si>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</si>
  <si>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</si>
  <si>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</si>
  <si>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</si>
  <si>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</si>
  <si>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2022 m. kovo 2 d. įsakymo Nr. 1K-74  redakcija)</t>
  </si>
  <si>
    <t xml:space="preserve">                                         Semeliškių vaikų darželis "Gandriukas" 290658690</t>
  </si>
  <si>
    <t xml:space="preserve">                                                     Vievio - 5 Semeliškės Elektrėnų sav.</t>
  </si>
  <si>
    <t xml:space="preserve">                                   Švietimo kokybės ir prieinamumo gerinimo programa</t>
  </si>
  <si>
    <t xml:space="preserve">                   Direktorė</t>
  </si>
  <si>
    <t>Angelė Budėnienė</t>
  </si>
  <si>
    <t>Ona Sabaliauskienė</t>
  </si>
  <si>
    <t>2022 M. Birželio 30 D.</t>
  </si>
  <si>
    <t>2022 07 08    Nr. 2</t>
  </si>
  <si>
    <t>Suvestinė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</si>
</sst>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0" fontId="52" fillId="0" borderId="0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53" fillId="0" borderId="2" xfId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1.xml"/><Relationship Id="rId149" Type="http://schemas.openxmlformats.org/officeDocument/2006/relationships/revisionLog" Target="revisionLog11.xml"/><Relationship Id="rId148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144C4BF1-58DD-43C9-97E0-04EA2CED604A}" diskRevisions="1" revisionId="6378" version="7">
  <header guid="{2CCB0226-7FB8-4C31-A607-07D87F967E0E}" dateTime="2023-01-10T12:06:59" maxSheetId="6" userName="Vartotojas" r:id="rId148">
    <sheetIdMap count="5">
      <sheetId val="1"/>
      <sheetId val="2"/>
      <sheetId val="3"/>
      <sheetId val="4"/>
      <sheetId val="5"/>
    </sheetIdMap>
  </header>
  <header guid="{F8B15065-609B-4313-8DCF-5C69C7AD749B}" dateTime="2023-01-12T12:15:11" maxSheetId="6" userName="Vartotojas" r:id="rId149" minRId="6362">
    <sheetIdMap count="5">
      <sheetId val="1"/>
      <sheetId val="2"/>
      <sheetId val="3"/>
      <sheetId val="4"/>
      <sheetId val="5"/>
    </sheetIdMap>
  </header>
  <header guid="{144C4BF1-58DD-43C9-97E0-04EA2CED604A}" dateTime="2023-01-12T12:15:12" maxSheetId="6" userName="Vartotojas" r:id="rId15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0D6B26F-09DA-4305-9038-9B634FF7ED65}" action="delete"/>
  <rdn rId="0" localSheetId="1" customView="1" name="Z_30D6B26F_09DA_4305_9038_9B634FF7ED65_.wvu.PrintTitles" hidden="1" oldHidden="1">
    <formula>'f2'!$19:$25</formula>
    <oldFormula>'f2'!$19:$25</oldFormula>
  </rdn>
  <rdn rId="0" localSheetId="1" customView="1" name="Z_30D6B26F_09DA_4305_9038_9B634FF7ED65_.wvu.Cols" hidden="1" oldHidden="1">
    <formula>'f2'!$M:$P</formula>
    <oldFormula>'f2'!$M:$P</oldFormula>
  </rdn>
  <rdn rId="0" localSheetId="2" customView="1" name="Z_30D6B26F_09DA_4305_9038_9B634FF7ED65_.wvu.PrintTitles" hidden="1" oldHidden="1">
    <formula>'f2 (2)'!$19:$25</formula>
    <oldFormula>'f2 (2)'!$19:$25</oldFormula>
  </rdn>
  <rdn rId="0" localSheetId="2" customView="1" name="Z_30D6B26F_09DA_4305_9038_9B634FF7ED65_.wvu.Cols" hidden="1" oldHidden="1">
    <formula>'f2 (2)'!$M:$P</formula>
    <oldFormula>'f2 (2)'!$M:$P</oldFormula>
  </rdn>
  <rdn rId="0" localSheetId="3" customView="1" name="Z_30D6B26F_09DA_4305_9038_9B634FF7ED65_.wvu.PrintTitles" hidden="1" oldHidden="1">
    <formula>'f2 (3)'!$19:$25</formula>
    <oldFormula>'f2 (3)'!$19:$25</oldFormula>
  </rdn>
  <rdn rId="0" localSheetId="3" customView="1" name="Z_30D6B26F_09DA_4305_9038_9B634FF7ED65_.wvu.Cols" hidden="1" oldHidden="1">
    <formula>'f2 (3)'!$M:$P</formula>
    <oldFormula>'f2 (3)'!$M:$P</oldFormula>
  </rdn>
  <rdn rId="0" localSheetId="4" customView="1" name="Z_30D6B26F_09DA_4305_9038_9B634FF7ED65_.wvu.PrintTitles" hidden="1" oldHidden="1">
    <formula>'Forma Nr.2 '!$23:$33</formula>
    <oldFormula>'Forma Nr.2 '!$23:$33</oldFormula>
  </rdn>
  <rdn rId="0" localSheetId="4" customView="1" name="Z_30D6B26F_09DA_4305_9038_9B634FF7ED65_.wvu.Cols" hidden="1" oldHidden="1">
    <formula>'Forma Nr.2 '!$M:$P</formula>
    <oldFormula>'Forma Nr.2 '!$M:$P</oldFormula>
  </rdn>
  <rcv guid="{30D6B26F-09DA-4305-9038-9B634FF7ED6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362" sId="4">
    <oc r="I28" t="inlineStr">
      <is>
        <t>Bendra</t>
      </is>
    </oc>
    <nc r="I28" t="inlineStr">
      <is>
        <t>Suvestinė</t>
      </is>
    </nc>
  </rcc>
  <rcv guid="{30D6B26F-09DA-4305-9038-9B634FF7ED65}" action="delete"/>
  <rdn rId="0" localSheetId="1" customView="1" name="Z_30D6B26F_09DA_4305_9038_9B634FF7ED65_.wvu.PrintTitles" hidden="1" oldHidden="1">
    <formula>'f2'!$19:$25</formula>
    <oldFormula>'f2'!$19:$25</oldFormula>
  </rdn>
  <rdn rId="0" localSheetId="1" customView="1" name="Z_30D6B26F_09DA_4305_9038_9B634FF7ED65_.wvu.Cols" hidden="1" oldHidden="1">
    <formula>'f2'!$M:$P</formula>
    <oldFormula>'f2'!$M:$P</oldFormula>
  </rdn>
  <rdn rId="0" localSheetId="2" customView="1" name="Z_30D6B26F_09DA_4305_9038_9B634FF7ED65_.wvu.PrintTitles" hidden="1" oldHidden="1">
    <formula>'f2 (2)'!$19:$25</formula>
    <oldFormula>'f2 (2)'!$19:$25</oldFormula>
  </rdn>
  <rdn rId="0" localSheetId="2" customView="1" name="Z_30D6B26F_09DA_4305_9038_9B634FF7ED65_.wvu.Cols" hidden="1" oldHidden="1">
    <formula>'f2 (2)'!$M:$P</formula>
    <oldFormula>'f2 (2)'!$M:$P</oldFormula>
  </rdn>
  <rdn rId="0" localSheetId="3" customView="1" name="Z_30D6B26F_09DA_4305_9038_9B634FF7ED65_.wvu.PrintTitles" hidden="1" oldHidden="1">
    <formula>'f2 (3)'!$19:$25</formula>
    <oldFormula>'f2 (3)'!$19:$25</oldFormula>
  </rdn>
  <rdn rId="0" localSheetId="3" customView="1" name="Z_30D6B26F_09DA_4305_9038_9B634FF7ED65_.wvu.Cols" hidden="1" oldHidden="1">
    <formula>'f2 (3)'!$M:$P</formula>
    <oldFormula>'f2 (3)'!$M:$P</oldFormula>
  </rdn>
  <rdn rId="0" localSheetId="4" customView="1" name="Z_30D6B26F_09DA_4305_9038_9B634FF7ED65_.wvu.PrintTitles" hidden="1" oldHidden="1">
    <formula>'Forma Nr.2 '!$23:$33</formula>
    <oldFormula>'Forma Nr.2 '!$23:$33</oldFormula>
  </rdn>
  <rdn rId="0" localSheetId="4" customView="1" name="Z_30D6B26F_09DA_4305_9038_9B634FF7ED65_.wvu.Cols" hidden="1" oldHidden="1">
    <formula>'Forma Nr.2 '!$M:$P</formula>
    <oldFormula>'Forma Nr.2 '!$M:$P</oldFormula>
  </rdn>
  <rcv guid="{30D6B26F-09DA-4305-9038-9B634FF7ED6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30D6B26F-09DA-4305-9038-9B634FF7ED65}" action="delete"/>
  <rdn rId="0" localSheetId="1" customView="1" name="Z_30D6B26F_09DA_4305_9038_9B634FF7ED65_.wvu.PrintTitles" hidden="1" oldHidden="1">
    <formula>'f2'!$19:$25</formula>
    <oldFormula>'f2'!$19:$25</oldFormula>
  </rdn>
  <rdn rId="0" localSheetId="1" customView="1" name="Z_30D6B26F_09DA_4305_9038_9B634FF7ED65_.wvu.Cols" hidden="1" oldHidden="1">
    <formula>'f2'!$M:$P</formula>
    <oldFormula>'f2'!$M:$P</oldFormula>
  </rdn>
  <rdn rId="0" localSheetId="2" customView="1" name="Z_30D6B26F_09DA_4305_9038_9B634FF7ED65_.wvu.PrintTitles" hidden="1" oldHidden="1">
    <formula>'f2 (2)'!$19:$25</formula>
    <oldFormula>'f2 (2)'!$19:$25</oldFormula>
  </rdn>
  <rdn rId="0" localSheetId="2" customView="1" name="Z_30D6B26F_09DA_4305_9038_9B634FF7ED65_.wvu.Cols" hidden="1" oldHidden="1">
    <formula>'f2 (2)'!$M:$P</formula>
    <oldFormula>'f2 (2)'!$M:$P</oldFormula>
  </rdn>
  <rdn rId="0" localSheetId="3" customView="1" name="Z_30D6B26F_09DA_4305_9038_9B634FF7ED65_.wvu.PrintTitles" hidden="1" oldHidden="1">
    <formula>'f2 (3)'!$19:$25</formula>
    <oldFormula>'f2 (3)'!$19:$25</oldFormula>
  </rdn>
  <rdn rId="0" localSheetId="3" customView="1" name="Z_30D6B26F_09DA_4305_9038_9B634FF7ED65_.wvu.Cols" hidden="1" oldHidden="1">
    <formula>'f2 (3)'!$M:$P</formula>
    <oldFormula>'f2 (3)'!$M:$P</oldFormula>
  </rdn>
  <rdn rId="0" localSheetId="4" customView="1" name="Z_30D6B26F_09DA_4305_9038_9B634FF7ED65_.wvu.PrintTitles" hidden="1" oldHidden="1">
    <formula>'Forma Nr.2 '!$23:$33</formula>
    <oldFormula>'Forma Nr.2 '!$23:$33</oldFormula>
  </rdn>
  <rdn rId="0" localSheetId="4" customView="1" name="Z_30D6B26F_09DA_4305_9038_9B634FF7ED65_.wvu.Cols" hidden="1" oldHidden="1">
    <formula>'Forma Nr.2 '!$M:$P</formula>
    <oldFormula>'Forma Nr.2 '!$M:$P</oldFormula>
  </rdn>
  <rcv guid="{30D6B26F-09DA-4305-9038-9B634FF7ED6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9"/>
      <c r="D22" s="440"/>
      <c r="E22" s="440"/>
      <c r="F22" s="440"/>
      <c r="G22" s="440"/>
      <c r="H22" s="440"/>
      <c r="I22" s="44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4">
        <v>1</v>
      </c>
      <c r="B54" s="425"/>
      <c r="C54" s="425"/>
      <c r="D54" s="425"/>
      <c r="E54" s="425"/>
      <c r="F54" s="42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4">
        <v>1</v>
      </c>
      <c r="B131" s="425"/>
      <c r="C131" s="425"/>
      <c r="D131" s="425"/>
      <c r="E131" s="425"/>
      <c r="F131" s="42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4">
        <v>1</v>
      </c>
      <c r="B171" s="425"/>
      <c r="C171" s="425"/>
      <c r="D171" s="425"/>
      <c r="E171" s="425"/>
      <c r="F171" s="42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4">
        <v>1</v>
      </c>
      <c r="B208" s="425"/>
      <c r="C208" s="425"/>
      <c r="D208" s="425"/>
      <c r="E208" s="425"/>
      <c r="F208" s="42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4">
        <v>1</v>
      </c>
      <c r="B247" s="425"/>
      <c r="C247" s="425"/>
      <c r="D247" s="425"/>
      <c r="E247" s="425"/>
      <c r="F247" s="42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4">
        <v>1</v>
      </c>
      <c r="B288" s="425"/>
      <c r="C288" s="425"/>
      <c r="D288" s="425"/>
      <c r="E288" s="425"/>
      <c r="F288" s="42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4">
        <v>1</v>
      </c>
      <c r="B330" s="425"/>
      <c r="C330" s="425"/>
      <c r="D330" s="425"/>
      <c r="E330" s="425"/>
      <c r="F330" s="42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1" t="s">
        <v>133</v>
      </c>
      <c r="L348" s="44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2" t="s">
        <v>175</v>
      </c>
      <c r="E351" s="443"/>
      <c r="F351" s="443"/>
      <c r="G351" s="443"/>
      <c r="H351" s="241"/>
      <c r="I351" s="186" t="s">
        <v>132</v>
      </c>
      <c r="J351" s="5"/>
      <c r="K351" s="441" t="s">
        <v>133</v>
      </c>
      <c r="L351" s="44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D6B26F-09DA-4305-9038-9B634FF7ED6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9A5B406-B5AE-416E-A34E-BFDB00A83B7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4"/>
      <c r="D19" s="445"/>
      <c r="E19" s="445"/>
      <c r="F19" s="445"/>
      <c r="G19" s="445"/>
      <c r="H19" s="445"/>
      <c r="I19" s="44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9" t="s">
        <v>179</v>
      </c>
      <c r="D20" s="440"/>
      <c r="E20" s="440"/>
      <c r="F20" s="440"/>
      <c r="G20" s="440"/>
      <c r="H20" s="440"/>
      <c r="I20" s="44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9" t="s">
        <v>180</v>
      </c>
      <c r="D21" s="440"/>
      <c r="E21" s="440"/>
      <c r="F21" s="440"/>
      <c r="G21" s="440"/>
      <c r="H21" s="440"/>
      <c r="I21" s="44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9" t="s">
        <v>178</v>
      </c>
      <c r="D22" s="440"/>
      <c r="E22" s="440"/>
      <c r="F22" s="440"/>
      <c r="G22" s="440"/>
      <c r="H22" s="440"/>
      <c r="I22" s="44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4">
        <v>1</v>
      </c>
      <c r="B54" s="425"/>
      <c r="C54" s="425"/>
      <c r="D54" s="425"/>
      <c r="E54" s="425"/>
      <c r="F54" s="42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4">
        <v>1</v>
      </c>
      <c r="B131" s="425"/>
      <c r="C131" s="425"/>
      <c r="D131" s="425"/>
      <c r="E131" s="425"/>
      <c r="F131" s="42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4">
        <v>1</v>
      </c>
      <c r="B171" s="425"/>
      <c r="C171" s="425"/>
      <c r="D171" s="425"/>
      <c r="E171" s="425"/>
      <c r="F171" s="42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4">
        <v>1</v>
      </c>
      <c r="B208" s="425"/>
      <c r="C208" s="425"/>
      <c r="D208" s="425"/>
      <c r="E208" s="425"/>
      <c r="F208" s="42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4">
        <v>1</v>
      </c>
      <c r="B247" s="425"/>
      <c r="C247" s="425"/>
      <c r="D247" s="425"/>
      <c r="E247" s="425"/>
      <c r="F247" s="42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4">
        <v>1</v>
      </c>
      <c r="B288" s="425"/>
      <c r="C288" s="425"/>
      <c r="D288" s="425"/>
      <c r="E288" s="425"/>
      <c r="F288" s="42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4">
        <v>1</v>
      </c>
      <c r="B330" s="425"/>
      <c r="C330" s="425"/>
      <c r="D330" s="425"/>
      <c r="E330" s="425"/>
      <c r="F330" s="42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1" t="s">
        <v>133</v>
      </c>
      <c r="L348" s="44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2" t="s">
        <v>175</v>
      </c>
      <c r="E351" s="443"/>
      <c r="F351" s="443"/>
      <c r="G351" s="443"/>
      <c r="H351" s="241"/>
      <c r="I351" s="186" t="s">
        <v>132</v>
      </c>
      <c r="J351" s="5"/>
      <c r="K351" s="441" t="s">
        <v>133</v>
      </c>
      <c r="L351" s="44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D6B26F-09DA-4305-9038-9B634FF7ED6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9A5B406-B5AE-416E-A34E-BFDB00A83B7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40"/>
      <c r="F17" s="440"/>
      <c r="G17" s="440"/>
      <c r="H17" s="440"/>
      <c r="I17" s="440"/>
      <c r="J17" s="440"/>
      <c r="K17" s="440"/>
      <c r="L17" s="169"/>
      <c r="M17" s="3"/>
      <c r="N17" s="3"/>
      <c r="O17" s="3"/>
      <c r="P17" s="3"/>
    </row>
    <row r="18" spans="1:17" ht="12" customHeight="1">
      <c r="A18" s="427" t="s">
        <v>177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4"/>
      <c r="D22" s="446"/>
      <c r="E22" s="446"/>
      <c r="F22" s="446"/>
      <c r="G22" s="446"/>
      <c r="H22" s="446"/>
      <c r="I22" s="44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</row>
    <row r="29" spans="1:1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4">
        <v>1</v>
      </c>
      <c r="B53" s="425"/>
      <c r="C53" s="425"/>
      <c r="D53" s="425"/>
      <c r="E53" s="425"/>
      <c r="F53" s="42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4">
        <v>1</v>
      </c>
      <c r="B135" s="425"/>
      <c r="C135" s="425"/>
      <c r="D135" s="425"/>
      <c r="E135" s="425"/>
      <c r="F135" s="42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4">
        <v>1</v>
      </c>
      <c r="B179" s="425"/>
      <c r="C179" s="425"/>
      <c r="D179" s="425"/>
      <c r="E179" s="425"/>
      <c r="F179" s="42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4">
        <v>1</v>
      </c>
      <c r="B217" s="425"/>
      <c r="C217" s="425"/>
      <c r="D217" s="425"/>
      <c r="E217" s="425"/>
      <c r="F217" s="42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4">
        <v>1</v>
      </c>
      <c r="B264" s="425"/>
      <c r="C264" s="425"/>
      <c r="D264" s="425"/>
      <c r="E264" s="425"/>
      <c r="F264" s="42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4">
        <v>1</v>
      </c>
      <c r="B310" s="425"/>
      <c r="C310" s="425"/>
      <c r="D310" s="425"/>
      <c r="E310" s="425"/>
      <c r="F310" s="42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4">
        <v>1</v>
      </c>
      <c r="B363" s="425"/>
      <c r="C363" s="425"/>
      <c r="D363" s="425"/>
      <c r="E363" s="425"/>
      <c r="F363" s="42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1" t="s">
        <v>133</v>
      </c>
      <c r="L385" s="44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2" t="s">
        <v>175</v>
      </c>
      <c r="E388" s="443"/>
      <c r="F388" s="443"/>
      <c r="G388" s="443"/>
      <c r="H388" s="241"/>
      <c r="I388" s="186" t="s">
        <v>132</v>
      </c>
      <c r="J388" s="5"/>
      <c r="K388" s="441" t="s">
        <v>133</v>
      </c>
      <c r="L388" s="44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D6B26F-09DA-4305-9038-9B634FF7ED6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9A5B406-B5AE-416E-A34E-BFDB00A83B7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1"/>
  <sheetViews>
    <sheetView showZeros="0" tabSelected="1" topLeftCell="A4" zoomScaleNormal="150" zoomScaleSheetLayoutView="120" workbookViewId="0">
      <selection activeCell="Q28" sqref="Q2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752</v>
      </c>
      <c r="H7" s="370"/>
      <c r="I7" s="370"/>
      <c r="J7" s="378"/>
      <c r="K7" s="378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753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01" t="s">
        <v>173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22" t="s">
        <v>161</v>
      </c>
      <c r="H12" s="422"/>
      <c r="I12" s="422"/>
      <c r="J12" s="422"/>
      <c r="K12" s="422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20" t="s">
        <v>758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21" t="s">
        <v>164</v>
      </c>
      <c r="H14" s="421"/>
      <c r="I14" s="421"/>
      <c r="J14" s="421"/>
      <c r="K14" s="42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23" t="s">
        <v>162</v>
      </c>
      <c r="H15" s="423"/>
      <c r="I15" s="423"/>
      <c r="J15" s="423"/>
      <c r="K15" s="4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20" t="s">
        <v>5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21" t="s">
        <v>759</v>
      </c>
      <c r="H18" s="421"/>
      <c r="I18" s="421"/>
      <c r="J18" s="421"/>
      <c r="K18" s="421"/>
      <c r="M18" s="3"/>
      <c r="N18" s="3"/>
      <c r="O18" s="3"/>
      <c r="P18" s="3"/>
    </row>
    <row r="19" spans="1:35" ht="11.25" customHeight="1">
      <c r="G19" s="414" t="s">
        <v>166</v>
      </c>
      <c r="H19" s="414"/>
      <c r="I19" s="414"/>
      <c r="J19" s="414"/>
      <c r="K19" s="414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47" t="s">
        <v>754</v>
      </c>
      <c r="F21" s="440"/>
      <c r="G21" s="440"/>
      <c r="H21" s="440"/>
      <c r="I21" s="440"/>
      <c r="J21" s="440"/>
      <c r="K21" s="440"/>
      <c r="L21" s="299"/>
      <c r="M21" s="3"/>
      <c r="N21" s="3"/>
      <c r="O21" s="3"/>
      <c r="P21" s="3"/>
    </row>
    <row r="22" spans="1:35" ht="12" customHeight="1">
      <c r="A22" s="427" t="s">
        <v>177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44"/>
      <c r="D26" s="446"/>
      <c r="E26" s="446"/>
      <c r="F26" s="446"/>
      <c r="G26" s="446"/>
      <c r="H26" s="446"/>
      <c r="I26" s="446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/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760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15" t="s">
        <v>7</v>
      </c>
      <c r="H29" s="415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8" t="s">
        <v>2</v>
      </c>
      <c r="B31" s="405"/>
      <c r="C31" s="405"/>
      <c r="D31" s="405"/>
      <c r="E31" s="405"/>
      <c r="F31" s="405"/>
      <c r="G31" s="408" t="s">
        <v>3</v>
      </c>
      <c r="H31" s="410" t="s">
        <v>143</v>
      </c>
      <c r="I31" s="412" t="s">
        <v>147</v>
      </c>
      <c r="J31" s="413"/>
      <c r="K31" s="437" t="s">
        <v>144</v>
      </c>
      <c r="L31" s="435" t="s">
        <v>168</v>
      </c>
      <c r="M31" s="105"/>
      <c r="N31" s="3"/>
      <c r="O31" s="3"/>
      <c r="P31" s="3"/>
    </row>
    <row r="32" spans="1:35" ht="46.5" customHeight="1">
      <c r="A32" s="406"/>
      <c r="B32" s="407"/>
      <c r="C32" s="407"/>
      <c r="D32" s="407"/>
      <c r="E32" s="407"/>
      <c r="F32" s="407"/>
      <c r="G32" s="409"/>
      <c r="H32" s="411"/>
      <c r="I32" s="182" t="s">
        <v>142</v>
      </c>
      <c r="J32" s="183" t="s">
        <v>141</v>
      </c>
      <c r="K32" s="438"/>
      <c r="L32" s="436"/>
      <c r="M32" s="3"/>
      <c r="N32" s="3"/>
      <c r="O32" s="3"/>
      <c r="P32" s="3"/>
    </row>
    <row r="33" spans="1:18" ht="11.25" customHeight="1">
      <c r="A33" s="428" t="s">
        <v>139</v>
      </c>
      <c r="B33" s="429"/>
      <c r="C33" s="429"/>
      <c r="D33" s="429"/>
      <c r="E33" s="429"/>
      <c r="F33" s="43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178400</v>
      </c>
      <c r="J34" s="110">
        <f>SUM(J35+J46+J65+J86+J93+J113+J139+J158+J168)</f>
        <v>113520</v>
      </c>
      <c r="K34" s="379">
        <f>SUM(K35+K46+K65+K86+K93+K113+K139+K158+K168)</f>
        <v>102615.57</v>
      </c>
      <c r="L34" s="380">
        <f>SUM(L35+L46+L65+L86+L93+L113+L139+L158+L168)</f>
        <v>102615.57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154690</v>
      </c>
      <c r="J35" s="110">
        <f>SUM(J36+J42)</f>
        <v>99940</v>
      </c>
      <c r="K35" s="395">
        <f>SUM(K36+K42)</f>
        <v>93135.61</v>
      </c>
      <c r="L35" s="396">
        <f>SUM(L36+L42)</f>
        <v>93135.61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152480</v>
      </c>
      <c r="J36" s="127">
        <f t="shared" ref="J36:L38" si="0">SUM(J37)</f>
        <v>98490</v>
      </c>
      <c r="K36" s="382">
        <f t="shared" si="0"/>
        <v>91887.07</v>
      </c>
      <c r="L36" s="383">
        <f t="shared" si="0"/>
        <v>91887.07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152480</v>
      </c>
      <c r="J37" s="110">
        <f t="shared" si="0"/>
        <v>98490</v>
      </c>
      <c r="K37" s="380">
        <f t="shared" si="0"/>
        <v>91887.07</v>
      </c>
      <c r="L37" s="380">
        <f t="shared" si="0"/>
        <v>91887.07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152480</v>
      </c>
      <c r="J38" s="129">
        <f t="shared" si="0"/>
        <v>98490</v>
      </c>
      <c r="K38" s="382">
        <f t="shared" si="0"/>
        <v>91887.07</v>
      </c>
      <c r="L38" s="382">
        <f t="shared" si="0"/>
        <v>91887.07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152480</v>
      </c>
      <c r="J39" s="116">
        <v>98490</v>
      </c>
      <c r="K39" s="389">
        <v>91887.07</v>
      </c>
      <c r="L39" s="389">
        <v>91887.07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2210</v>
      </c>
      <c r="J42" s="127">
        <f t="shared" ref="J42:L43" si="2">J43</f>
        <v>1450</v>
      </c>
      <c r="K42" s="382">
        <f>K43</f>
        <v>1248.54</v>
      </c>
      <c r="L42" s="383">
        <f t="shared" si="2"/>
        <v>1248.54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2210</v>
      </c>
      <c r="J43" s="127">
        <f t="shared" si="2"/>
        <v>1450</v>
      </c>
      <c r="K43" s="383">
        <f t="shared" si="2"/>
        <v>1248.54</v>
      </c>
      <c r="L43" s="383">
        <f t="shared" si="2"/>
        <v>1248.54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2210</v>
      </c>
      <c r="J44" s="127">
        <f>J45</f>
        <v>1450</v>
      </c>
      <c r="K44" s="383">
        <f>K45</f>
        <v>1248.54</v>
      </c>
      <c r="L44" s="383">
        <f>L45</f>
        <v>1248.54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2210</v>
      </c>
      <c r="J45" s="116">
        <v>1450</v>
      </c>
      <c r="K45" s="389">
        <v>1248.54</v>
      </c>
      <c r="L45" s="389">
        <v>1248.54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23410</v>
      </c>
      <c r="J46" s="119">
        <f t="shared" ref="J46:L48" si="3">J47</f>
        <v>13380</v>
      </c>
      <c r="K46" s="394">
        <f t="shared" si="3"/>
        <v>9445.44</v>
      </c>
      <c r="L46" s="394">
        <f t="shared" si="3"/>
        <v>9445.44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23410</v>
      </c>
      <c r="J47" s="129">
        <f t="shared" si="3"/>
        <v>13380</v>
      </c>
      <c r="K47" s="383">
        <f t="shared" si="3"/>
        <v>9445.44</v>
      </c>
      <c r="L47" s="382">
        <f t="shared" si="3"/>
        <v>9445.44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23410</v>
      </c>
      <c r="J48" s="129">
        <f t="shared" si="3"/>
        <v>13380</v>
      </c>
      <c r="K48" s="391">
        <f t="shared" si="3"/>
        <v>9445.44</v>
      </c>
      <c r="L48" s="391">
        <f t="shared" si="3"/>
        <v>9445.44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23410</v>
      </c>
      <c r="J49" s="149">
        <f>SUM(J50:J64)</f>
        <v>13380</v>
      </c>
      <c r="K49" s="392">
        <f>SUM(K50:K64)</f>
        <v>9445.44</v>
      </c>
      <c r="L49" s="392">
        <f>SUM(L50:L64)</f>
        <v>9445.44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10800</v>
      </c>
      <c r="J50" s="116">
        <v>5000</v>
      </c>
      <c r="K50" s="116">
        <v>4200</v>
      </c>
      <c r="L50" s="116">
        <v>4200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100</v>
      </c>
      <c r="J51" s="116">
        <v>100</v>
      </c>
      <c r="K51" s="389">
        <v>60.34</v>
      </c>
      <c r="L51" s="389">
        <v>60.34</v>
      </c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700</v>
      </c>
      <c r="J52" s="116">
        <v>340</v>
      </c>
      <c r="K52" s="389">
        <v>334.09</v>
      </c>
      <c r="L52" s="389">
        <v>334.09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/>
      <c r="J53" s="116"/>
      <c r="K53" s="116"/>
      <c r="L53" s="116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100</v>
      </c>
      <c r="J58" s="116"/>
      <c r="K58" s="116"/>
      <c r="L58" s="116"/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450</v>
      </c>
      <c r="J59" s="116">
        <v>450</v>
      </c>
      <c r="K59" s="116">
        <v>153</v>
      </c>
      <c r="L59" s="116">
        <v>153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6580</v>
      </c>
      <c r="J61" s="116">
        <v>5200</v>
      </c>
      <c r="K61" s="389">
        <v>4014.17</v>
      </c>
      <c r="L61" s="389">
        <v>4014.17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190</v>
      </c>
      <c r="J62" s="116">
        <v>190</v>
      </c>
      <c r="K62" s="116"/>
      <c r="L62" s="116"/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4490</v>
      </c>
      <c r="J64" s="116">
        <v>2100</v>
      </c>
      <c r="K64" s="389">
        <v>683.84</v>
      </c>
      <c r="L64" s="389">
        <v>683.84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300</v>
      </c>
      <c r="J139" s="128">
        <f>SUM(J140+J145+J153)</f>
        <v>200</v>
      </c>
      <c r="K139" s="382">
        <f>SUM(K140+K145+K153)</f>
        <v>34.520000000000003</v>
      </c>
      <c r="L139" s="383">
        <f>SUM(L140+L145+L153)</f>
        <v>34.520000000000003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382">
        <f t="shared" si="21"/>
        <v>0</v>
      </c>
      <c r="L140" s="383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382">
        <f t="shared" si="21"/>
        <v>0</v>
      </c>
      <c r="L141" s="383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382">
        <f>SUM(K143:K144)</f>
        <v>0</v>
      </c>
      <c r="L142" s="383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388"/>
      <c r="L143" s="388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389"/>
      <c r="L144" s="389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390">
        <f t="shared" si="22"/>
        <v>0</v>
      </c>
      <c r="L145" s="391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382">
        <f t="shared" si="22"/>
        <v>0</v>
      </c>
      <c r="L146" s="383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382">
        <f>SUM(K148:K149)</f>
        <v>0</v>
      </c>
      <c r="L147" s="383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389"/>
      <c r="L148" s="389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389"/>
      <c r="L149" s="389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382">
        <f t="shared" si="23"/>
        <v>0</v>
      </c>
      <c r="L150" s="382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382">
        <f t="shared" si="24"/>
        <v>0</v>
      </c>
      <c r="L151" s="382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389"/>
      <c r="L152" s="389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300</v>
      </c>
      <c r="J153" s="128">
        <f t="shared" ref="J153:L154" si="25">J154</f>
        <v>200</v>
      </c>
      <c r="K153" s="382">
        <f t="shared" si="25"/>
        <v>34.520000000000003</v>
      </c>
      <c r="L153" s="383">
        <f t="shared" si="25"/>
        <v>34.520000000000003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300</v>
      </c>
      <c r="J154" s="150">
        <f t="shared" si="25"/>
        <v>200</v>
      </c>
      <c r="K154" s="392">
        <f t="shared" si="25"/>
        <v>34.520000000000003</v>
      </c>
      <c r="L154" s="393">
        <f t="shared" si="25"/>
        <v>34.520000000000003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300</v>
      </c>
      <c r="J155" s="128">
        <f>SUM(J156:J157)</f>
        <v>200</v>
      </c>
      <c r="K155" s="382">
        <f>SUM(K156:K157)</f>
        <v>34.520000000000003</v>
      </c>
      <c r="L155" s="383">
        <f>SUM(L156:L157)</f>
        <v>34.520000000000003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300</v>
      </c>
      <c r="J156" s="115">
        <v>200</v>
      </c>
      <c r="K156" s="388">
        <v>34.520000000000003</v>
      </c>
      <c r="L156" s="388">
        <v>34.520000000000003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1000</v>
      </c>
      <c r="J184" s="138">
        <f>SUM(J185+J238+J303)</f>
        <v>1000</v>
      </c>
      <c r="K184" s="379">
        <f>SUM(K185+K238+K303)</f>
        <v>630.38</v>
      </c>
      <c r="L184" s="380">
        <f>SUM(L185+L238+L303)</f>
        <v>630.38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1000</v>
      </c>
      <c r="J185" s="123">
        <f>SUM(J186+J209+J216+J228+J232)</f>
        <v>1000</v>
      </c>
      <c r="K185" s="381">
        <f>SUM(K186+K209+K216+K228+K232)</f>
        <v>630.38</v>
      </c>
      <c r="L185" s="381">
        <f>SUM(L186+L209+L216+L228+L232)</f>
        <v>630.38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1000</v>
      </c>
      <c r="J186" s="128">
        <f>SUM(J187+J190+J195+J201+J206)</f>
        <v>1000</v>
      </c>
      <c r="K186" s="382">
        <f>SUM(K187+K190+K195+K201+K206)</f>
        <v>630.38</v>
      </c>
      <c r="L186" s="383">
        <f>SUM(L187+L190+L195+L201+L206)</f>
        <v>630.38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384">
        <f>K188</f>
        <v>0</v>
      </c>
      <c r="L187" s="381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383">
        <f t="shared" si="30"/>
        <v>0</v>
      </c>
      <c r="L188" s="383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385"/>
      <c r="L189" s="385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384">
        <f>K191</f>
        <v>0</v>
      </c>
      <c r="L190" s="381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382">
        <f>SUM(K192:K194)</f>
        <v>0</v>
      </c>
      <c r="L191" s="383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386"/>
      <c r="L192" s="387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385"/>
      <c r="L193" s="385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386"/>
      <c r="L194" s="387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1000</v>
      </c>
      <c r="J195" s="128">
        <f>J196</f>
        <v>1000</v>
      </c>
      <c r="K195" s="382">
        <f>K196</f>
        <v>630.38</v>
      </c>
      <c r="L195" s="383">
        <f>L196</f>
        <v>630.38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1000</v>
      </c>
      <c r="J196" s="127">
        <f>SUM(J197:J199)</f>
        <v>1000</v>
      </c>
      <c r="K196" s="383">
        <f>SUM(K197:K199)</f>
        <v>630.38</v>
      </c>
      <c r="L196" s="383">
        <f>SUM(L197:L199)</f>
        <v>630.38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385"/>
      <c r="L197" s="387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>
        <v>1000</v>
      </c>
      <c r="J198" s="117">
        <v>1000</v>
      </c>
      <c r="K198" s="385">
        <v>630.38</v>
      </c>
      <c r="L198" s="385">
        <v>630.38</v>
      </c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0</v>
      </c>
      <c r="J206" s="128">
        <f t="shared" ref="J206:L207" si="31">J207</f>
        <v>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0</v>
      </c>
      <c r="J207" s="129">
        <f t="shared" si="31"/>
        <v>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/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179400</v>
      </c>
      <c r="J368" s="140">
        <f>SUM(J34+J184)</f>
        <v>114520</v>
      </c>
      <c r="K368" s="397">
        <f>SUM(K34+K184)</f>
        <v>103245.95000000001</v>
      </c>
      <c r="L368" s="397">
        <f>SUM(L34+L184)</f>
        <v>103245.95000000001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755</v>
      </c>
      <c r="H370" s="359"/>
      <c r="I370" s="362"/>
      <c r="J370" s="361"/>
      <c r="K370" s="362" t="s">
        <v>756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41" t="s">
        <v>133</v>
      </c>
      <c r="L371" s="441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22.5">
      <c r="B373" s="3"/>
      <c r="C373" s="3"/>
      <c r="D373" s="82"/>
      <c r="E373" s="82"/>
      <c r="F373" s="242"/>
      <c r="G373" s="82"/>
      <c r="H373" s="3"/>
      <c r="I373" s="161"/>
      <c r="J373" s="3"/>
      <c r="K373" s="398" t="s">
        <v>757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49" t="s">
        <v>747</v>
      </c>
      <c r="E374" s="450"/>
      <c r="F374" s="450"/>
      <c r="G374" s="450"/>
      <c r="H374" s="353"/>
      <c r="I374" s="186" t="s">
        <v>132</v>
      </c>
      <c r="J374" s="297"/>
      <c r="K374" s="441" t="s">
        <v>133</v>
      </c>
      <c r="L374" s="44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30D6B26F-09DA-4305-9038-9B634FF7ED65}" showPageBreaks="1" zeroValues="0" fitToPage="1" hiddenColumns="1" topLeftCell="A4">
      <selection activeCell="Q28" sqref="Q28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D9A5B406-B5AE-416E-A34E-BFDB00A83B7E}" zeroValues="0" fitToPage="1" hiddenColumns="1" topLeftCell="A343">
      <selection activeCell="I217" sqref="I2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3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D6B26F-09DA-4305-9038-9B634FF7ED65}">
      <selection activeCell="J35" sqref="J35"/>
      <pageMargins left="0.7" right="0.7" top="0.75" bottom="0.75" header="0.3" footer="0.3"/>
    </customSheetView>
    <customSheetView guid="{D9A5B406-B5AE-416E-A34E-BFDB00A83B7E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'f2'!Spausdinti_pavadinimus</vt:lpstr>
      <vt:lpstr>'f2 (2)'!Spausdinti_pavadinimus</vt:lpstr>
      <vt:lpstr>'f2 (3)'!Spausdinti_pavadinimus</vt:lpstr>
      <vt:lpstr>'Forma Nr.2 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2022-07-07T08:34:37Z</cp:lastPrinted>
  <dcterms:created xsi:type="dcterms:W3CDTF">2004-04-07T10:43:01Z</dcterms:created>
  <dcterms:modified xsi:type="dcterms:W3CDTF">2023-01-12T10:15:12Z</dcterms:modified>
</cp:coreProperties>
</file>